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4725" windowHeight="17730"/>
  </bookViews>
  <sheets>
    <sheet name="1_Introduction" sheetId="1" r:id="rId1"/>
    <sheet name="2_Sample Financial Statement" sheetId="2" r:id="rId2"/>
    <sheet name="3 Input Financial statement" sheetId="3" r:id="rId3"/>
    <sheet name="4 Result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D20" i="3" l="1"/>
  <c r="E19" i="3"/>
  <c r="E18" i="3"/>
  <c r="E17" i="3"/>
  <c r="D16" i="3"/>
  <c r="E15" i="3"/>
  <c r="E14" i="3"/>
  <c r="B16" i="4" s="1"/>
  <c r="E13" i="3"/>
  <c r="E16" i="3" s="1"/>
  <c r="B25" i="4" s="1"/>
  <c r="D12" i="3"/>
  <c r="H28" i="2"/>
  <c r="H22" i="2"/>
  <c r="H30" i="2" s="1"/>
  <c r="C25" i="2"/>
  <c r="C30" i="2" s="1"/>
  <c r="H16" i="2"/>
  <c r="C16" i="2"/>
  <c r="B24" i="4" l="1"/>
  <c r="B23" i="4" s="1"/>
  <c r="B17" i="4"/>
  <c r="B15" i="4" s="1"/>
  <c r="E20" i="3"/>
  <c r="B9" i="4"/>
  <c r="B7" i="4" s="1"/>
</calcChain>
</file>

<file path=xl/sharedStrings.xml><?xml version="1.0" encoding="utf-8"?>
<sst xmlns="http://schemas.openxmlformats.org/spreadsheetml/2006/main" count="94" uniqueCount="90">
  <si>
    <t>2 Sample Financial Statement: it is a sample balance sheet (referred as Financial Statement ).  It stands as example for a financial statement.</t>
  </si>
  <si>
    <t xml:space="preserve">3 Input Financial Stament: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</si>
  <si>
    <t xml:space="preserve">4 Results: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</si>
  <si>
    <t>ASSETS</t>
  </si>
  <si>
    <t>Liabilities and equity</t>
  </si>
  <si>
    <t>Current Assets</t>
  </si>
  <si>
    <t>Checking account</t>
  </si>
  <si>
    <t>Savings account</t>
  </si>
  <si>
    <t>Petty Cash</t>
  </si>
  <si>
    <t>Accounts Receivable</t>
  </si>
  <si>
    <t>Inventory</t>
  </si>
  <si>
    <t>Prepaid insurance</t>
  </si>
  <si>
    <t>Total current assets</t>
  </si>
  <si>
    <t>Liabilities</t>
  </si>
  <si>
    <t>Current liabilities</t>
  </si>
  <si>
    <t>Accounts payable</t>
  </si>
  <si>
    <t>Line of Credit</t>
  </si>
  <si>
    <t>Payroll Liabilities</t>
  </si>
  <si>
    <t>Total current liabilities</t>
  </si>
  <si>
    <t>Noncurrent Assets</t>
  </si>
  <si>
    <t xml:space="preserve">Accumulated Depreciation </t>
  </si>
  <si>
    <t>Computer</t>
  </si>
  <si>
    <t>Building</t>
  </si>
  <si>
    <t>Land</t>
  </si>
  <si>
    <t>Total Noncurrent Assets</t>
  </si>
  <si>
    <t>Total Assets</t>
  </si>
  <si>
    <t>Noncurrent Liabilities</t>
  </si>
  <si>
    <t>Long-term Debt (Loan)</t>
  </si>
  <si>
    <t>Total Liabilities</t>
  </si>
  <si>
    <t>Equity</t>
  </si>
  <si>
    <t>Owner's Capital</t>
  </si>
  <si>
    <t>Retained Earnings</t>
  </si>
  <si>
    <t>Total Equity</t>
  </si>
  <si>
    <t>Total Liabilities &amp; Equity</t>
  </si>
  <si>
    <t>SAMPLE / EXAMPLE
BALANCE SHEET</t>
  </si>
  <si>
    <t>Input values (from the Financial Statement of your organization)</t>
  </si>
  <si>
    <t>1.</t>
  </si>
  <si>
    <t>Project duration (months)</t>
  </si>
  <si>
    <t>2.</t>
  </si>
  <si>
    <t>Interreg funds requested (EUR)</t>
  </si>
  <si>
    <t>Input currency (the currency of your Financial Statement)</t>
  </si>
  <si>
    <t>EUR</t>
  </si>
  <si>
    <t>4.</t>
  </si>
  <si>
    <t>Exchange rate at the closing date of the last financial period</t>
  </si>
  <si>
    <t>Statement of financial position</t>
  </si>
  <si>
    <t>Indicate the line in the relevant financial documents where the data can be checked</t>
  </si>
  <si>
    <t>5.</t>
  </si>
  <si>
    <t>Net fixed assets (Fixed assets less depreciation)</t>
  </si>
  <si>
    <t>6.</t>
  </si>
  <si>
    <t>Current assets (maturity less than one year)</t>
  </si>
  <si>
    <t>7.</t>
  </si>
  <si>
    <t>Cash and cash equivalents</t>
  </si>
  <si>
    <t>Total assets</t>
  </si>
  <si>
    <t>8.</t>
  </si>
  <si>
    <t>Equity (equity capital + retained earnings)</t>
  </si>
  <si>
    <t>9</t>
  </si>
  <si>
    <t xml:space="preserve">Long term debt (maturity above one year) </t>
  </si>
  <si>
    <t>10</t>
  </si>
  <si>
    <t>Current liabilities &amp; provisions (maturity less than one year)</t>
  </si>
  <si>
    <t>Total equity and liabilities</t>
  </si>
  <si>
    <t>Additional info on input values</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</si>
  <si>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</si>
  <si>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 If the value of one of the indicators is not in line with the target, it might be a reflection of challenging financial capacity for project implementation.</t>
  </si>
  <si>
    <t>1. SUBVENTION RATE</t>
  </si>
  <si>
    <t>Subvention Rate</t>
  </si>
  <si>
    <t>Target</t>
  </si>
  <si>
    <t>&lt;1</t>
  </si>
  <si>
    <t>Interreg funds requested per project duration</t>
  </si>
  <si>
    <t>Equity procentual simulation over project implementation period</t>
  </si>
  <si>
    <t>Formula:  Interreg funds requested per project period / equivalent equity for project period</t>
  </si>
  <si>
    <t>Target:    The Subvention rate should be less than 1</t>
  </si>
  <si>
    <t>2. LIQUIDITY RATE</t>
  </si>
  <si>
    <t>Liquidity Rate</t>
  </si>
  <si>
    <t>&gt;1</t>
  </si>
  <si>
    <t>Current assets equivalent with implementation period:</t>
  </si>
  <si>
    <t>Current liabilities equivalent with implementation period:</t>
  </si>
  <si>
    <t>Formula: Current assets (including cash and cash equivalents) / Current liabilities</t>
  </si>
  <si>
    <t>Target: The Liquidity rate should be more than 1</t>
  </si>
  <si>
    <t>3. DEBT RATE</t>
  </si>
  <si>
    <t>Debt Rate</t>
  </si>
  <si>
    <t>&lt;0.8</t>
  </si>
  <si>
    <t>Total liabilities equivalent with implementation period:</t>
  </si>
  <si>
    <t>Total assests equivalent with implementation period:</t>
  </si>
  <si>
    <t>Formula: Total liabilities / Total assets</t>
  </si>
  <si>
    <t>Target: The rate should be less than 0.8</t>
  </si>
  <si>
    <t xml:space="preserve">ANNEX C - Financial Capacity Self assessment for lead partner and project partners
RESULTS </t>
  </si>
  <si>
    <t>ANNEX C - Financial Capacity Self assessment for lead partner and project partners</t>
  </si>
  <si>
    <t>1 Introduction: Disclaimer: This tool has to be filled in by lead partners and project partners in order to self-assess their financial capacity for implementing regular projects funded by the Interreg NEXT Romania - Ukraine Programme.  If the terms and expressions are not familiar, please consult with your accountant. The obligation to provide this tool does not apply to public authorities.</t>
  </si>
  <si>
    <t xml:space="preserve">Partner: </t>
  </si>
  <si>
    <t>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</si>
</sst>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 #,##0"/>
    <numFmt numFmtId="165" formatCode="#,##0.00000"/>
    <numFmt numFmtId="166" formatCode="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2"/>
      <color rgb="FF17365D"/>
      <name val="Cambria"/>
      <family val="1"/>
    </font>
    <font>
      <sz val="11"/>
      <name val="Calibri"/>
      <family val="2"/>
    </font>
    <font>
      <sz val="11"/>
      <color rgb="FF17365D"/>
      <name val="Cambria"/>
      <family val="1"/>
    </font>
    <font>
      <sz val="12"/>
      <color rgb="FF17365D"/>
      <name val="Cambria"/>
      <family val="1"/>
    </font>
    <font>
      <b/>
      <i/>
      <sz val="11"/>
      <color rgb="FF17365D"/>
      <name val="Cambria"/>
      <family val="1"/>
    </font>
    <font>
      <sz val="10"/>
      <color rgb="FF17365D"/>
      <name val="Cambria"/>
      <family val="1"/>
    </font>
    <font>
      <b/>
      <sz val="11"/>
      <color rgb="FF17365D"/>
      <name val="Cambria"/>
      <family val="1"/>
    </font>
    <font>
      <b/>
      <u/>
      <sz val="12"/>
      <color rgb="FF17365D"/>
      <name val="Cambria"/>
      <family val="1"/>
    </font>
    <font>
      <sz val="12"/>
      <name val="Calibri"/>
      <family val="2"/>
    </font>
    <font>
      <b/>
      <sz val="12"/>
      <name val="Calibri"/>
      <family val="2"/>
    </font>
    <font>
      <b/>
      <sz val="14"/>
      <name val="Cambria"/>
      <family val="1"/>
    </font>
    <font>
      <sz val="14"/>
      <name val="Calibri"/>
      <family val="2"/>
    </font>
    <font>
      <sz val="12"/>
      <name val="Cambria"/>
      <family val="1"/>
    </font>
    <font>
      <b/>
      <sz val="12"/>
      <name val="Cambria"/>
      <family val="1"/>
    </font>
    <font>
      <b/>
      <u/>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9" tint="0.59999389629810485"/>
        <bgColor indexed="64"/>
      </patternFill>
    </fill>
  </fills>
  <borders count="32">
    <border>
      <left/>
      <right/>
      <top/>
      <bottom/>
      <diagonal/>
    </border>
    <border>
      <left/>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s>
  <cellStyleXfs count="1">
    <xf numFmtId="0" fontId="0" fillId="0" borderId="0"/>
  </cellStyleXfs>
  <cellXfs count="94">
    <xf numFmtId="0" fontId="0" fillId="0" borderId="0" xfId="0"/>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164" fontId="6" fillId="0" borderId="0" xfId="0" applyNumberFormat="1" applyFont="1" applyAlignment="1"/>
    <xf numFmtId="0" fontId="6" fillId="0" borderId="0" xfId="0" applyFont="1"/>
    <xf numFmtId="0" fontId="6" fillId="0" borderId="0" xfId="0" applyFont="1" applyAlignment="1"/>
    <xf numFmtId="164" fontId="6" fillId="0" borderId="1" xfId="0" applyNumberFormat="1" applyFont="1" applyBorder="1" applyAlignment="1"/>
    <xf numFmtId="0" fontId="7" fillId="0" borderId="0" xfId="0" applyFont="1"/>
    <xf numFmtId="0" fontId="10" fillId="0" borderId="0" xfId="0" applyFont="1" applyProtection="1"/>
    <xf numFmtId="0" fontId="10" fillId="0" borderId="0" xfId="0" applyFont="1" applyAlignment="1" applyProtection="1">
      <alignment vertical="center"/>
    </xf>
    <xf numFmtId="0" fontId="10" fillId="0" borderId="0" xfId="0" applyFont="1" applyAlignment="1" applyProtection="1">
      <alignment horizontal="left" vertical="center"/>
    </xf>
    <xf numFmtId="49" fontId="11" fillId="0" borderId="5" xfId="0" applyNumberFormat="1" applyFont="1" applyBorder="1" applyAlignment="1" applyProtection="1">
      <alignment horizontal="center" vertical="center"/>
    </xf>
    <xf numFmtId="0" fontId="11" fillId="0" borderId="2" xfId="0" applyFont="1" applyBorder="1" applyAlignment="1" applyProtection="1">
      <alignment horizontal="left" vertical="center"/>
    </xf>
    <xf numFmtId="0" fontId="11" fillId="3" borderId="5" xfId="0" applyFont="1" applyFill="1" applyBorder="1" applyAlignment="1" applyProtection="1">
      <alignment horizontal="center" vertical="center"/>
      <protection locked="0"/>
    </xf>
    <xf numFmtId="0" fontId="11" fillId="0" borderId="0" xfId="0" applyFont="1" applyAlignment="1" applyProtection="1">
      <alignment vertical="center"/>
    </xf>
    <xf numFmtId="4" fontId="11" fillId="0" borderId="0" xfId="0" applyNumberFormat="1" applyFont="1" applyAlignment="1" applyProtection="1">
      <alignment vertical="center"/>
    </xf>
    <xf numFmtId="4" fontId="10" fillId="0" borderId="0" xfId="0" applyNumberFormat="1" applyFont="1" applyProtection="1"/>
    <xf numFmtId="0" fontId="11" fillId="0" borderId="2" xfId="0" applyFont="1" applyBorder="1" applyAlignment="1" applyProtection="1">
      <alignment horizontal="left" vertical="center" wrapText="1"/>
    </xf>
    <xf numFmtId="3" fontId="11" fillId="3" borderId="5"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49" fontId="11" fillId="3" borderId="5" xfId="0" applyNumberFormat="1" applyFont="1" applyFill="1" applyBorder="1" applyAlignment="1" applyProtection="1">
      <alignment horizontal="center" vertical="center"/>
      <protection locked="0"/>
    </xf>
    <xf numFmtId="0" fontId="11" fillId="0" borderId="5" xfId="0" applyFont="1" applyBorder="1" applyAlignment="1" applyProtection="1">
      <alignment horizontal="left" vertical="center"/>
    </xf>
    <xf numFmtId="0" fontId="11" fillId="0" borderId="5" xfId="0" applyFont="1" applyBorder="1" applyAlignment="1" applyProtection="1">
      <alignment vertical="center"/>
    </xf>
    <xf numFmtId="165" fontId="11" fillId="3" borderId="5" xfId="0" applyNumberFormat="1"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66" fontId="8" fillId="4" borderId="0" xfId="0" applyNumberFormat="1"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2" fontId="11" fillId="3" borderId="5" xfId="0" applyNumberFormat="1" applyFont="1" applyFill="1" applyBorder="1" applyAlignment="1" applyProtection="1">
      <alignment vertical="center"/>
      <protection locked="0"/>
    </xf>
    <xf numFmtId="4" fontId="11" fillId="4" borderId="5" xfId="0" applyNumberFormat="1" applyFont="1" applyFill="1" applyBorder="1" applyAlignment="1" applyProtection="1">
      <alignment vertical="center"/>
    </xf>
    <xf numFmtId="0" fontId="10" fillId="6" borderId="13" xfId="0" applyFont="1" applyFill="1" applyBorder="1" applyProtection="1">
      <protection locked="0"/>
    </xf>
    <xf numFmtId="4" fontId="11" fillId="3" borderId="5" xfId="0" applyNumberFormat="1" applyFont="1" applyFill="1" applyBorder="1" applyAlignment="1" applyProtection="1">
      <alignment vertical="center"/>
      <protection locked="0"/>
    </xf>
    <xf numFmtId="0" fontId="8" fillId="4" borderId="2" xfId="0" applyFont="1" applyFill="1" applyBorder="1" applyAlignment="1" applyProtection="1">
      <alignment horizontal="left" vertical="center"/>
    </xf>
    <xf numFmtId="0" fontId="11" fillId="4" borderId="0" xfId="0" applyFont="1" applyFill="1" applyBorder="1" applyAlignment="1" applyProtection="1">
      <alignment vertical="center"/>
    </xf>
    <xf numFmtId="0" fontId="11" fillId="4" borderId="3" xfId="0" applyFont="1" applyFill="1" applyBorder="1" applyAlignment="1" applyProtection="1">
      <alignment vertical="center"/>
    </xf>
    <xf numFmtId="4" fontId="8" fillId="4" borderId="5" xfId="0" applyNumberFormat="1" applyFont="1" applyFill="1" applyBorder="1" applyAlignment="1" applyProtection="1">
      <alignment vertical="center"/>
    </xf>
    <xf numFmtId="0" fontId="10" fillId="5" borderId="13" xfId="0" applyFont="1" applyFill="1" applyBorder="1" applyProtection="1">
      <protection locked="0"/>
    </xf>
    <xf numFmtId="0" fontId="11" fillId="4" borderId="4" xfId="0" applyFont="1" applyFill="1" applyBorder="1" applyAlignment="1" applyProtection="1">
      <alignment vertical="center"/>
    </xf>
    <xf numFmtId="0" fontId="13" fillId="0" borderId="10" xfId="0" applyFont="1" applyBorder="1" applyAlignment="1" applyProtection="1">
      <alignment horizontal="left" vertical="center"/>
    </xf>
    <xf numFmtId="4" fontId="10" fillId="0" borderId="0" xfId="0" applyNumberFormat="1" applyFont="1" applyAlignment="1" applyProtection="1">
      <alignment vertical="center"/>
    </xf>
    <xf numFmtId="0" fontId="20" fillId="0" borderId="0" xfId="0" applyFont="1" applyAlignment="1" applyProtection="1"/>
    <xf numFmtId="0" fontId="20" fillId="0" borderId="0" xfId="0" applyFont="1" applyProtection="1"/>
    <xf numFmtId="0" fontId="20" fillId="0" borderId="16" xfId="0" applyFont="1" applyBorder="1" applyAlignment="1" applyProtection="1">
      <alignment horizontal="center"/>
    </xf>
    <xf numFmtId="0" fontId="20" fillId="0" borderId="17" xfId="0" applyFont="1" applyBorder="1" applyAlignment="1" applyProtection="1">
      <alignment horizontal="center"/>
    </xf>
    <xf numFmtId="2" fontId="20" fillId="7" borderId="19" xfId="0" applyNumberFormat="1" applyFont="1" applyFill="1" applyBorder="1" applyAlignment="1" applyProtection="1">
      <alignment horizontal="center"/>
    </xf>
    <xf numFmtId="0" fontId="20" fillId="0" borderId="20" xfId="0" applyFont="1" applyBorder="1" applyAlignment="1" applyProtection="1">
      <alignment horizontal="center"/>
    </xf>
    <xf numFmtId="0" fontId="20" fillId="0" borderId="21" xfId="0" applyFont="1" applyBorder="1" applyAlignment="1" applyProtection="1"/>
    <xf numFmtId="4" fontId="20" fillId="0" borderId="22" xfId="0" applyNumberFormat="1" applyFont="1" applyBorder="1" applyAlignment="1" applyProtection="1">
      <alignment horizontal="center"/>
    </xf>
    <xf numFmtId="0" fontId="20" fillId="0" borderId="23" xfId="0" applyFont="1" applyBorder="1" applyProtection="1"/>
    <xf numFmtId="0" fontId="20" fillId="0" borderId="24" xfId="0" applyFont="1" applyBorder="1" applyAlignment="1" applyProtection="1"/>
    <xf numFmtId="4" fontId="20" fillId="0" borderId="3" xfId="0" applyNumberFormat="1" applyFont="1" applyBorder="1" applyAlignment="1" applyProtection="1">
      <alignment horizontal="center"/>
    </xf>
    <xf numFmtId="0" fontId="20" fillId="0" borderId="27" xfId="0" applyFont="1" applyBorder="1" applyAlignment="1" applyProtection="1"/>
    <xf numFmtId="0" fontId="20" fillId="0" borderId="28" xfId="0" applyFont="1" applyBorder="1" applyProtection="1"/>
    <xf numFmtId="0" fontId="20" fillId="0" borderId="29" xfId="0" applyFont="1" applyBorder="1" applyProtection="1"/>
    <xf numFmtId="4" fontId="20" fillId="0" borderId="0" xfId="0" applyNumberFormat="1" applyFont="1" applyAlignment="1" applyProtection="1">
      <alignment horizontal="center"/>
    </xf>
    <xf numFmtId="0" fontId="20" fillId="0" borderId="30" xfId="0" applyFont="1" applyBorder="1" applyAlignment="1" applyProtection="1">
      <alignment horizontal="center"/>
    </xf>
    <xf numFmtId="0" fontId="20" fillId="0" borderId="24" xfId="0" applyFont="1" applyBorder="1" applyAlignment="1" applyProtection="1">
      <alignment vertical="center"/>
    </xf>
    <xf numFmtId="0" fontId="16" fillId="0" borderId="3" xfId="0" applyFont="1" applyBorder="1" applyAlignment="1" applyProtection="1"/>
    <xf numFmtId="0" fontId="20" fillId="0" borderId="3" xfId="0" applyFont="1" applyBorder="1" applyProtection="1"/>
    <xf numFmtId="4" fontId="20" fillId="0" borderId="28" xfId="0" applyNumberFormat="1" applyFont="1" applyBorder="1" applyAlignment="1" applyProtection="1">
      <alignment horizontal="center"/>
    </xf>
    <xf numFmtId="0" fontId="20" fillId="0" borderId="31" xfId="0" applyFont="1" applyBorder="1" applyProtection="1"/>
    <xf numFmtId="0" fontId="20" fillId="0" borderId="24" xfId="0" applyFont="1" applyBorder="1" applyAlignment="1" applyProtection="1">
      <alignment horizontal="left" vertical="center"/>
    </xf>
    <xf numFmtId="0" fontId="5" fillId="0" borderId="0" xfId="0" applyFont="1" applyAlignment="1">
      <alignment horizontal="center" wrapText="1"/>
    </xf>
    <xf numFmtId="0" fontId="5" fillId="0" borderId="0" xfId="0" applyFont="1" applyAlignment="1">
      <alignment horizontal="center"/>
    </xf>
    <xf numFmtId="0" fontId="22" fillId="0" borderId="0" xfId="0" applyFont="1" applyAlignment="1">
      <alignment horizontal="left" vertical="top"/>
    </xf>
    <xf numFmtId="0" fontId="0" fillId="0" borderId="0" xfId="0" applyAlignment="1">
      <alignment horizontal="left" vertical="top"/>
    </xf>
    <xf numFmtId="0" fontId="23" fillId="0" borderId="0" xfId="0" applyFont="1" applyAlignment="1">
      <alignment horizontal="left" vertical="top"/>
    </xf>
    <xf numFmtId="0" fontId="8" fillId="2" borderId="2" xfId="0" applyFont="1" applyFill="1" applyBorder="1" applyAlignment="1" applyProtection="1">
      <alignment horizontal="center" vertical="center"/>
    </xf>
    <xf numFmtId="0" fontId="9" fillId="0" borderId="3" xfId="0" applyFont="1" applyBorder="1" applyProtection="1"/>
    <xf numFmtId="0" fontId="9" fillId="0" borderId="4" xfId="0" applyFont="1" applyBorder="1" applyProtection="1"/>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4" fillId="2" borderId="2" xfId="0" applyFont="1" applyFill="1" applyBorder="1" applyAlignment="1" applyProtection="1">
      <alignment horizontal="center"/>
    </xf>
    <xf numFmtId="0" fontId="15" fillId="0" borderId="0" xfId="0" applyFont="1" applyAlignment="1" applyProtection="1">
      <alignment horizontal="left" vertical="center" wrapText="1" readingOrder="1"/>
    </xf>
    <xf numFmtId="0" fontId="21" fillId="0" borderId="15" xfId="0" applyFont="1" applyBorder="1" applyAlignment="1" applyProtection="1">
      <alignment horizontal="left" vertical="center"/>
    </xf>
    <xf numFmtId="0" fontId="17" fillId="0" borderId="18" xfId="0" applyFont="1" applyBorder="1" applyAlignment="1" applyProtection="1"/>
    <xf numFmtId="0" fontId="18" fillId="0" borderId="14" xfId="0" applyFont="1" applyBorder="1" applyAlignment="1" applyProtection="1">
      <alignment horizontal="center" wrapText="1"/>
    </xf>
    <xf numFmtId="0" fontId="19" fillId="0" borderId="0" xfId="0" applyFont="1" applyAlignment="1" applyProtection="1"/>
    <xf numFmtId="0" fontId="20" fillId="0" borderId="14" xfId="0" applyFont="1" applyFill="1" applyBorder="1" applyAlignment="1" applyProtection="1">
      <alignment horizontal="left" vertical="center" wrapText="1"/>
    </xf>
    <xf numFmtId="0" fontId="16" fillId="0" borderId="0" xfId="0" applyFont="1" applyFill="1" applyBorder="1" applyProtection="1"/>
    <xf numFmtId="0" fontId="20" fillId="0" borderId="25" xfId="0" applyFont="1" applyBorder="1" applyAlignment="1" applyProtection="1">
      <alignment horizontal="left" vertical="center" wrapText="1"/>
    </xf>
    <xf numFmtId="0" fontId="16" fillId="0" borderId="5" xfId="0" applyFont="1" applyBorder="1" applyProtection="1"/>
    <xf numFmtId="0" fontId="16" fillId="0" borderId="26"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1</xdr:row>
      <xdr:rowOff>38100</xdr:rowOff>
    </xdr:from>
    <xdr:to>
      <xdr:col>0</xdr:col>
      <xdr:colOff>2590799</xdr:colOff>
      <xdr:row>1</xdr:row>
      <xdr:rowOff>819150</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228600"/>
          <a:ext cx="2505075"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342899</xdr:colOff>
      <xdr:row>1</xdr:row>
      <xdr:rowOff>66675</xdr:rowOff>
    </xdr:from>
    <xdr:to>
      <xdr:col>1</xdr:col>
      <xdr:colOff>1885949</xdr:colOff>
      <xdr:row>1</xdr:row>
      <xdr:rowOff>809625</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899" y="257175"/>
          <a:ext cx="2200275" cy="742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1</xdr:row>
      <xdr:rowOff>123825</xdr:rowOff>
    </xdr:from>
    <xdr:to>
      <xdr:col>1</xdr:col>
      <xdr:colOff>2143125</xdr:colOff>
      <xdr:row>1</xdr:row>
      <xdr:rowOff>923925</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14325"/>
          <a:ext cx="2495550" cy="8001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142875</xdr:rowOff>
    </xdr:from>
    <xdr:to>
      <xdr:col>0</xdr:col>
      <xdr:colOff>2293620</xdr:colOff>
      <xdr:row>1</xdr:row>
      <xdr:rowOff>772160</xdr:rowOff>
    </xdr:to>
    <xdr:pic>
      <xdr:nvPicPr>
        <xdr:cNvPr id="4" name="Picture 3" descr="D:\Users\ClaudiaG\Desktop\2023\Interreg Logo NEXT Romania - Ucraina RGB Color-02 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33375"/>
          <a:ext cx="2084070" cy="6292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A27" sqref="A27"/>
    </sheetView>
  </sheetViews>
  <sheetFormatPr defaultRowHeight="15" x14ac:dyDescent="0.25"/>
  <cols>
    <col min="1" max="1" width="132" style="1" customWidth="1"/>
  </cols>
  <sheetData>
    <row r="2" spans="1:3" ht="80.25" customHeight="1" x14ac:dyDescent="0.25"/>
    <row r="3" spans="1:3" x14ac:dyDescent="0.25">
      <c r="A3" s="2" t="s">
        <v>86</v>
      </c>
      <c r="B3" s="3"/>
      <c r="C3" s="3"/>
    </row>
    <row r="4" spans="1:3" ht="57.75" customHeight="1" x14ac:dyDescent="0.25">
      <c r="A4" s="1" t="s">
        <v>87</v>
      </c>
    </row>
    <row r="5" spans="1:3" ht="47.25" customHeight="1" x14ac:dyDescent="0.25">
      <c r="A5" s="1" t="s">
        <v>0</v>
      </c>
    </row>
    <row r="6" spans="1:3" ht="67.5" customHeight="1" x14ac:dyDescent="0.25">
      <c r="A6" s="1" t="s">
        <v>1</v>
      </c>
    </row>
    <row r="7" spans="1:3" ht="60.75" customHeight="1" x14ac:dyDescent="0.25">
      <c r="A7" s="1" t="s">
        <v>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workbookViewId="0">
      <selection activeCell="M9" sqref="M9"/>
    </sheetView>
  </sheetViews>
  <sheetFormatPr defaultRowHeight="15" x14ac:dyDescent="0.25"/>
  <cols>
    <col min="1" max="1" width="9.85546875" customWidth="1"/>
    <col min="2" max="2" width="33" customWidth="1"/>
    <col min="3" max="3" width="23.42578125" customWidth="1"/>
    <col min="8" max="8" width="17.28515625" customWidth="1"/>
  </cols>
  <sheetData>
    <row r="2" spans="2:8" ht="75.75" customHeight="1" x14ac:dyDescent="0.25">
      <c r="C2" s="72" t="s">
        <v>88</v>
      </c>
      <c r="D2" s="73"/>
      <c r="E2" s="73"/>
      <c r="F2" s="73"/>
      <c r="G2" s="73"/>
      <c r="H2" s="73"/>
    </row>
    <row r="3" spans="2:8" ht="59.25" customHeight="1" x14ac:dyDescent="0.4">
      <c r="B3" s="70" t="s">
        <v>34</v>
      </c>
      <c r="C3" s="71"/>
      <c r="D3" s="71"/>
      <c r="E3" s="71"/>
    </row>
    <row r="5" spans="2:8" ht="21" x14ac:dyDescent="0.35">
      <c r="B5" s="5" t="s">
        <v>3</v>
      </c>
      <c r="C5" s="5"/>
      <c r="D5" s="5"/>
      <c r="E5" s="5" t="s">
        <v>4</v>
      </c>
      <c r="F5" s="5"/>
      <c r="G5" s="5"/>
      <c r="H5" s="6"/>
    </row>
    <row r="6" spans="2:8" ht="18.75" x14ac:dyDescent="0.3">
      <c r="B6" s="6"/>
      <c r="C6" s="6"/>
      <c r="D6" s="6"/>
      <c r="E6" s="6"/>
      <c r="F6" s="6"/>
      <c r="G6" s="6"/>
      <c r="H6" s="6"/>
    </row>
    <row r="7" spans="2:8" ht="18.75" x14ac:dyDescent="0.3">
      <c r="B7" s="4" t="s">
        <v>5</v>
      </c>
      <c r="C7" s="6"/>
      <c r="D7" s="6"/>
      <c r="E7" s="4" t="s">
        <v>13</v>
      </c>
      <c r="F7" s="6"/>
      <c r="G7" s="6"/>
      <c r="H7" s="6"/>
    </row>
    <row r="8" spans="2:8" ht="18.75" x14ac:dyDescent="0.3">
      <c r="B8" s="6"/>
      <c r="C8" s="6"/>
      <c r="D8" s="6"/>
      <c r="E8" s="6"/>
      <c r="F8" s="6"/>
      <c r="G8" s="6"/>
      <c r="H8" s="6"/>
    </row>
    <row r="9" spans="2:8" ht="18.75" x14ac:dyDescent="0.3">
      <c r="B9" s="6" t="s">
        <v>6</v>
      </c>
      <c r="C9" s="7">
        <v>7000</v>
      </c>
      <c r="D9" s="8"/>
      <c r="E9" s="8" t="s">
        <v>14</v>
      </c>
      <c r="F9" s="8"/>
      <c r="G9" s="8"/>
      <c r="H9" s="8"/>
    </row>
    <row r="10" spans="2:8" ht="18.75" x14ac:dyDescent="0.3">
      <c r="B10" s="6" t="s">
        <v>7</v>
      </c>
      <c r="C10" s="7">
        <v>1000</v>
      </c>
      <c r="D10" s="8"/>
      <c r="E10" s="8"/>
      <c r="F10" s="8"/>
      <c r="G10" s="8"/>
      <c r="H10" s="8"/>
    </row>
    <row r="11" spans="2:8" ht="18.75" x14ac:dyDescent="0.3">
      <c r="B11" s="6" t="s">
        <v>8</v>
      </c>
      <c r="C11" s="7">
        <v>500</v>
      </c>
      <c r="D11" s="8"/>
      <c r="E11" s="8" t="s">
        <v>15</v>
      </c>
      <c r="F11" s="8"/>
      <c r="G11" s="8"/>
      <c r="H11" s="7">
        <v>14000</v>
      </c>
    </row>
    <row r="12" spans="2:8" ht="18.75" x14ac:dyDescent="0.3">
      <c r="B12" s="6" t="s">
        <v>9</v>
      </c>
      <c r="C12" s="7">
        <v>25000</v>
      </c>
      <c r="D12" s="8"/>
      <c r="E12" s="8" t="s">
        <v>16</v>
      </c>
      <c r="F12" s="8"/>
      <c r="G12" s="8"/>
      <c r="H12" s="7">
        <v>20000</v>
      </c>
    </row>
    <row r="13" spans="2:8" ht="18.75" x14ac:dyDescent="0.3">
      <c r="B13" s="6" t="s">
        <v>10</v>
      </c>
      <c r="C13" s="7">
        <v>15000</v>
      </c>
      <c r="D13" s="8"/>
      <c r="E13" s="8" t="s">
        <v>17</v>
      </c>
      <c r="F13" s="8"/>
      <c r="G13" s="8"/>
      <c r="H13" s="7">
        <v>10000</v>
      </c>
    </row>
    <row r="14" spans="2:8" ht="18.75" x14ac:dyDescent="0.3">
      <c r="B14" s="6" t="s">
        <v>11</v>
      </c>
      <c r="C14" s="7">
        <v>6000</v>
      </c>
      <c r="D14" s="8"/>
      <c r="E14" s="8"/>
      <c r="F14" s="8"/>
      <c r="G14" s="8"/>
      <c r="H14" s="7"/>
    </row>
    <row r="15" spans="2:8" ht="18.75" x14ac:dyDescent="0.3">
      <c r="B15" s="6"/>
      <c r="C15" s="9"/>
      <c r="D15" s="8"/>
      <c r="E15" s="8"/>
      <c r="F15" s="8"/>
      <c r="G15" s="8"/>
      <c r="H15" s="7"/>
    </row>
    <row r="16" spans="2:8" ht="18.75" x14ac:dyDescent="0.3">
      <c r="B16" s="4" t="s">
        <v>12</v>
      </c>
      <c r="C16" s="10">
        <f>SUM(C9:C15)</f>
        <v>54500</v>
      </c>
      <c r="D16" s="8"/>
      <c r="E16" s="11" t="s">
        <v>18</v>
      </c>
      <c r="F16" s="8"/>
      <c r="G16" s="8"/>
      <c r="H16" s="10">
        <f>SUM(H11:H15)</f>
        <v>44000</v>
      </c>
    </row>
    <row r="17" spans="2:8" ht="18.75" x14ac:dyDescent="0.3">
      <c r="B17" s="6"/>
      <c r="C17" s="8"/>
      <c r="D17" s="8"/>
      <c r="E17" s="8"/>
      <c r="F17" s="8"/>
      <c r="G17" s="8"/>
      <c r="H17" s="8"/>
    </row>
    <row r="18" spans="2:8" ht="18.75" x14ac:dyDescent="0.3">
      <c r="B18" s="4" t="s">
        <v>19</v>
      </c>
      <c r="C18" s="8"/>
      <c r="D18" s="8"/>
      <c r="E18" s="11" t="s">
        <v>26</v>
      </c>
      <c r="F18" s="8"/>
      <c r="G18" s="8"/>
      <c r="H18" s="8"/>
    </row>
    <row r="19" spans="2:8" ht="18.75" x14ac:dyDescent="0.3">
      <c r="B19" s="6"/>
      <c r="C19" s="8"/>
      <c r="D19" s="8"/>
      <c r="E19" s="8"/>
      <c r="F19" s="8"/>
      <c r="G19" s="8"/>
      <c r="H19" s="8"/>
    </row>
    <row r="20" spans="2:8" ht="18.75" x14ac:dyDescent="0.3">
      <c r="B20" s="6" t="s">
        <v>20</v>
      </c>
      <c r="C20" s="7">
        <v>-4500</v>
      </c>
      <c r="D20" s="8"/>
      <c r="E20" s="8" t="s">
        <v>27</v>
      </c>
      <c r="F20" s="8"/>
      <c r="G20" s="8"/>
      <c r="H20" s="7">
        <v>51000</v>
      </c>
    </row>
    <row r="21" spans="2:8" ht="18.75" x14ac:dyDescent="0.3">
      <c r="B21" s="6" t="s">
        <v>21</v>
      </c>
      <c r="C21" s="7">
        <v>7000</v>
      </c>
      <c r="D21" s="8"/>
      <c r="E21" s="8"/>
      <c r="F21" s="8"/>
      <c r="G21" s="8"/>
      <c r="H21" s="7"/>
    </row>
    <row r="22" spans="2:8" ht="18.75" x14ac:dyDescent="0.3">
      <c r="B22" s="6" t="s">
        <v>22</v>
      </c>
      <c r="C22" s="7">
        <v>68000</v>
      </c>
      <c r="D22" s="8"/>
      <c r="E22" s="8" t="s">
        <v>28</v>
      </c>
      <c r="F22" s="8"/>
      <c r="G22" s="8"/>
      <c r="H22" s="10">
        <f>H16+H20</f>
        <v>95000</v>
      </c>
    </row>
    <row r="23" spans="2:8" ht="18.75" x14ac:dyDescent="0.3">
      <c r="B23" s="6" t="s">
        <v>23</v>
      </c>
      <c r="C23" s="7">
        <v>60000</v>
      </c>
      <c r="D23" s="8"/>
      <c r="E23" s="8"/>
      <c r="F23" s="8"/>
      <c r="G23" s="8"/>
      <c r="H23" s="7"/>
    </row>
    <row r="24" spans="2:8" ht="18.75" x14ac:dyDescent="0.3">
      <c r="B24" s="6"/>
      <c r="C24" s="7"/>
      <c r="D24" s="8"/>
      <c r="E24" s="8" t="s">
        <v>29</v>
      </c>
      <c r="F24" s="8"/>
      <c r="G24" s="8"/>
      <c r="H24" s="7"/>
    </row>
    <row r="25" spans="2:8" ht="18.75" x14ac:dyDescent="0.3">
      <c r="B25" s="4" t="s">
        <v>24</v>
      </c>
      <c r="C25" s="10">
        <f>SUM(C20:C24)</f>
        <v>130500</v>
      </c>
      <c r="D25" s="8"/>
      <c r="E25" s="8" t="s">
        <v>30</v>
      </c>
      <c r="F25" s="8"/>
      <c r="G25" s="8"/>
      <c r="H25" s="7">
        <v>35000</v>
      </c>
    </row>
    <row r="26" spans="2:8" ht="18.75" x14ac:dyDescent="0.3">
      <c r="B26" s="6"/>
      <c r="C26" s="7"/>
      <c r="D26" s="8"/>
      <c r="E26" s="8" t="s">
        <v>31</v>
      </c>
      <c r="F26" s="8"/>
      <c r="G26" s="8"/>
      <c r="H26" s="7">
        <v>55000</v>
      </c>
    </row>
    <row r="27" spans="2:8" ht="18.75" x14ac:dyDescent="0.3">
      <c r="B27" s="6"/>
      <c r="C27" s="7"/>
      <c r="D27" s="8"/>
      <c r="E27" s="8"/>
      <c r="F27" s="8"/>
      <c r="G27" s="8"/>
      <c r="H27" s="7"/>
    </row>
    <row r="28" spans="2:8" ht="18.75" x14ac:dyDescent="0.3">
      <c r="B28" s="6"/>
      <c r="C28" s="7"/>
      <c r="D28" s="8"/>
      <c r="E28" s="11" t="s">
        <v>32</v>
      </c>
      <c r="F28" s="8"/>
      <c r="G28" s="8"/>
      <c r="H28" s="10">
        <f>SUM(H25:H27)</f>
        <v>90000</v>
      </c>
    </row>
    <row r="29" spans="2:8" ht="18.75" x14ac:dyDescent="0.3">
      <c r="B29" s="6"/>
      <c r="C29" s="7"/>
      <c r="D29" s="8"/>
      <c r="E29" s="8"/>
      <c r="F29" s="8"/>
      <c r="G29" s="8"/>
      <c r="H29" s="7"/>
    </row>
    <row r="30" spans="2:8" ht="18.75" x14ac:dyDescent="0.3">
      <c r="B30" s="4" t="s">
        <v>25</v>
      </c>
      <c r="C30" s="10">
        <f>C16+C25</f>
        <v>185000</v>
      </c>
      <c r="D30" s="8"/>
      <c r="E30" s="11" t="s">
        <v>33</v>
      </c>
      <c r="F30" s="8"/>
      <c r="G30" s="8"/>
      <c r="H30" s="10">
        <f>H22+H28</f>
        <v>185000</v>
      </c>
    </row>
  </sheetData>
  <mergeCells count="2">
    <mergeCell ref="B3:E3"/>
    <mergeCell ref="C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workbookViewId="0">
      <selection activeCell="C2" sqref="C2:F2"/>
    </sheetView>
  </sheetViews>
  <sheetFormatPr defaultRowHeight="15" x14ac:dyDescent="0.25"/>
  <cols>
    <col min="1" max="1" width="9.7109375" customWidth="1"/>
    <col min="2" max="2" width="36.7109375" customWidth="1"/>
    <col min="3" max="3" width="27.5703125" customWidth="1"/>
    <col min="4" max="4" width="27.7109375" customWidth="1"/>
    <col min="5" max="5" width="16.85546875" customWidth="1"/>
    <col min="6" max="6" width="46.7109375" customWidth="1"/>
  </cols>
  <sheetData>
    <row r="2" spans="1:6" ht="84.75" customHeight="1" x14ac:dyDescent="0.25">
      <c r="C2" s="74" t="s">
        <v>89</v>
      </c>
      <c r="D2" s="73"/>
      <c r="E2" s="73"/>
      <c r="F2" s="73"/>
    </row>
    <row r="3" spans="1:6" ht="15.75" x14ac:dyDescent="0.25">
      <c r="A3" s="75" t="s">
        <v>35</v>
      </c>
      <c r="B3" s="76"/>
      <c r="C3" s="76"/>
      <c r="D3" s="76"/>
      <c r="E3" s="77"/>
      <c r="F3" s="12"/>
    </row>
    <row r="4" spans="1:6" x14ac:dyDescent="0.25">
      <c r="A4" s="13"/>
      <c r="B4" s="14"/>
      <c r="C4" s="13"/>
      <c r="D4" s="13"/>
      <c r="E4" s="13"/>
      <c r="F4" s="12"/>
    </row>
    <row r="5" spans="1:6" ht="15.75" x14ac:dyDescent="0.25">
      <c r="A5" s="15" t="s">
        <v>36</v>
      </c>
      <c r="B5" s="16" t="s">
        <v>37</v>
      </c>
      <c r="C5" s="17">
        <v>12</v>
      </c>
      <c r="D5" s="18"/>
      <c r="E5" s="19"/>
      <c r="F5" s="20"/>
    </row>
    <row r="6" spans="1:6" ht="24" customHeight="1" x14ac:dyDescent="0.25">
      <c r="A6" s="15" t="s">
        <v>38</v>
      </c>
      <c r="B6" s="21" t="s">
        <v>39</v>
      </c>
      <c r="C6" s="22">
        <v>100000</v>
      </c>
      <c r="D6" s="18"/>
      <c r="E6" s="19"/>
      <c r="F6" s="20"/>
    </row>
    <row r="7" spans="1:6" ht="15.75" x14ac:dyDescent="0.25">
      <c r="A7" s="23"/>
      <c r="B7" s="24"/>
      <c r="C7" s="18"/>
      <c r="D7" s="18"/>
      <c r="E7" s="19"/>
      <c r="F7" s="20"/>
    </row>
    <row r="8" spans="1:6" ht="15.75" x14ac:dyDescent="0.25">
      <c r="A8" s="25">
        <v>3</v>
      </c>
      <c r="B8" s="16" t="s">
        <v>40</v>
      </c>
      <c r="C8" s="26"/>
      <c r="D8" s="27"/>
      <c r="E8" s="28" t="s">
        <v>41</v>
      </c>
      <c r="F8" s="12"/>
    </row>
    <row r="9" spans="1:6" ht="15.75" x14ac:dyDescent="0.25">
      <c r="A9" s="15" t="s">
        <v>42</v>
      </c>
      <c r="B9" s="29" t="s">
        <v>43</v>
      </c>
      <c r="C9" s="30"/>
      <c r="D9" s="30"/>
      <c r="E9" s="31">
        <v>1</v>
      </c>
      <c r="F9" s="12"/>
    </row>
    <row r="10" spans="1:6" ht="15.75" x14ac:dyDescent="0.25">
      <c r="A10" s="18"/>
      <c r="B10" s="24"/>
      <c r="C10" s="18"/>
      <c r="D10" s="18"/>
      <c r="E10" s="18"/>
      <c r="F10" s="12"/>
    </row>
    <row r="11" spans="1:6" ht="15.75" x14ac:dyDescent="0.25">
      <c r="A11" s="78" t="s">
        <v>44</v>
      </c>
      <c r="B11" s="79"/>
      <c r="C11" s="79"/>
      <c r="D11" s="79"/>
      <c r="E11" s="80"/>
      <c r="F11" s="81" t="s">
        <v>45</v>
      </c>
    </row>
    <row r="12" spans="1:6" ht="15.75" x14ac:dyDescent="0.25">
      <c r="A12" s="32"/>
      <c r="B12" s="33"/>
      <c r="C12" s="33"/>
      <c r="D12" s="34" t="str">
        <f>E8</f>
        <v>EUR</v>
      </c>
      <c r="E12" s="35" t="s">
        <v>41</v>
      </c>
      <c r="F12" s="82"/>
    </row>
    <row r="13" spans="1:6" ht="15.75" x14ac:dyDescent="0.25">
      <c r="A13" s="15" t="s">
        <v>46</v>
      </c>
      <c r="B13" s="16" t="s">
        <v>47</v>
      </c>
      <c r="C13" s="26"/>
      <c r="D13" s="36"/>
      <c r="E13" s="37">
        <f t="shared" ref="E13:E19" si="0">ROUND(D13/$E$9,2)</f>
        <v>0</v>
      </c>
      <c r="F13" s="38"/>
    </row>
    <row r="14" spans="1:6" ht="15.75" x14ac:dyDescent="0.25">
      <c r="A14" s="15" t="s">
        <v>48</v>
      </c>
      <c r="B14" s="16" t="s">
        <v>49</v>
      </c>
      <c r="C14" s="26"/>
      <c r="D14" s="36"/>
      <c r="E14" s="37">
        <f t="shared" si="0"/>
        <v>0</v>
      </c>
      <c r="F14" s="38"/>
    </row>
    <row r="15" spans="1:6" ht="15.75" x14ac:dyDescent="0.25">
      <c r="A15" s="15" t="s">
        <v>50</v>
      </c>
      <c r="B15" s="16" t="s">
        <v>51</v>
      </c>
      <c r="C15" s="26"/>
      <c r="D15" s="39"/>
      <c r="E15" s="37">
        <f t="shared" si="0"/>
        <v>0</v>
      </c>
      <c r="F15" s="38"/>
    </row>
    <row r="16" spans="1:6" ht="15.75" x14ac:dyDescent="0.25">
      <c r="A16" s="40" t="s">
        <v>52</v>
      </c>
      <c r="B16" s="41"/>
      <c r="C16" s="42"/>
      <c r="D16" s="43">
        <f>SUM(D13:D15)</f>
        <v>0</v>
      </c>
      <c r="E16" s="43">
        <f>SUM(E13:E15)</f>
        <v>0</v>
      </c>
      <c r="F16" s="44"/>
    </row>
    <row r="17" spans="1:6" ht="15.75" x14ac:dyDescent="0.25">
      <c r="A17" s="15" t="s">
        <v>53</v>
      </c>
      <c r="B17" s="16" t="s">
        <v>54</v>
      </c>
      <c r="C17" s="26"/>
      <c r="D17" s="39"/>
      <c r="E17" s="37">
        <f t="shared" si="0"/>
        <v>0</v>
      </c>
      <c r="F17" s="38"/>
    </row>
    <row r="18" spans="1:6" ht="15.75" x14ac:dyDescent="0.25">
      <c r="A18" s="15" t="s">
        <v>55</v>
      </c>
      <c r="B18" s="16" t="s">
        <v>56</v>
      </c>
      <c r="C18" s="26"/>
      <c r="D18" s="39"/>
      <c r="E18" s="37">
        <f t="shared" si="0"/>
        <v>0</v>
      </c>
      <c r="F18" s="38"/>
    </row>
    <row r="19" spans="1:6" ht="15.75" x14ac:dyDescent="0.25">
      <c r="A19" s="15" t="s">
        <v>57</v>
      </c>
      <c r="B19" s="16" t="s">
        <v>58</v>
      </c>
      <c r="C19" s="26"/>
      <c r="D19" s="39"/>
      <c r="E19" s="37">
        <f t="shared" si="0"/>
        <v>0</v>
      </c>
      <c r="F19" s="38"/>
    </row>
    <row r="20" spans="1:6" ht="15.75" x14ac:dyDescent="0.25">
      <c r="A20" s="40" t="s">
        <v>59</v>
      </c>
      <c r="B20" s="42"/>
      <c r="C20" s="45"/>
      <c r="D20" s="43">
        <f>SUM(D17:D19)</f>
        <v>0</v>
      </c>
      <c r="E20" s="43">
        <f>SUM(E17:E19)</f>
        <v>0</v>
      </c>
      <c r="F20" s="44"/>
    </row>
    <row r="21" spans="1:6" x14ac:dyDescent="0.25">
      <c r="A21" s="46"/>
      <c r="B21" s="13"/>
      <c r="C21" s="13"/>
      <c r="D21" s="47"/>
      <c r="E21" s="47"/>
      <c r="F21" s="12"/>
    </row>
    <row r="22" spans="1:6" x14ac:dyDescent="0.25">
      <c r="A22" s="83" t="s">
        <v>60</v>
      </c>
      <c r="B22" s="76"/>
      <c r="C22" s="76"/>
      <c r="D22" s="76"/>
      <c r="E22" s="77"/>
      <c r="F22" s="12"/>
    </row>
    <row r="23" spans="1:6" x14ac:dyDescent="0.25">
      <c r="A23" s="12"/>
      <c r="B23" s="12"/>
      <c r="C23" s="12"/>
      <c r="D23" s="12"/>
      <c r="E23" s="12"/>
      <c r="F23" s="12"/>
    </row>
    <row r="24" spans="1:6" ht="409.5" customHeight="1" x14ac:dyDescent="0.25">
      <c r="A24" s="84" t="s">
        <v>61</v>
      </c>
      <c r="B24" s="84"/>
      <c r="C24" s="84"/>
      <c r="D24" s="84"/>
      <c r="E24" s="84"/>
      <c r="F24" s="84"/>
    </row>
  </sheetData>
  <mergeCells count="6">
    <mergeCell ref="A24:F24"/>
    <mergeCell ref="C2:F2"/>
    <mergeCell ref="A3:E3"/>
    <mergeCell ref="A11:E11"/>
    <mergeCell ref="F11:F12"/>
    <mergeCell ref="A22:E22"/>
  </mergeCells>
  <conditionalFormatting sqref="E9">
    <cfRule type="containsText" dxfId="8" priority="1" stopIfTrue="1" operator="containsText" text="insert FOREX">
      <formula>NOT(ISERROR(SEARCH(("insert FOREX"),(E9))))</formula>
    </cfRule>
  </conditionalFormatting>
  <conditionalFormatting sqref="E9">
    <cfRule type="cellIs" dxfId="7" priority="2" stopIfTrue="1" operator="equal">
      <formula>0</formula>
    </cfRule>
  </conditionalFormatting>
  <dataValidations count="5">
    <dataValidation type="whole" allowBlank="1" showInputMessage="1" showErrorMessage="1" error="The duration of projects should be up to 30 months" prompt="The duration of projects should be up to 30 months for REGULAR " sqref="C5">
      <formula1>0</formula1>
      <formula2>30</formula2>
    </dataValidation>
    <dataValidation type="custom" operator="greaterThan" allowBlank="1" showInputMessage="1" showErrorMessage="1" sqref="E9">
      <formula1>ISNUMBER(E9)</formula1>
    </dataValidation>
    <dataValidation type="custom" allowBlank="1" showInputMessage="1" showErrorMessage="1" error="please verify decimals separator and add a valid number" sqref="D13:D15 D17:D19">
      <formula1>ISNUMBER(D13)</formula1>
    </dataValidation>
    <dataValidation type="list" allowBlank="1" showInputMessage="1" showErrorMessage="1" prompt="Please select one of the following currency" sqref="E8">
      <formula1>$K$3:$K$10</formula1>
    </dataValidation>
    <dataValidation type="whole" operator="greaterThan" allowBlank="1" showInputMessage="1" showErrorMessage="1" errorTitle="NO decimals pls." error="must be a positive value greater than 0, no decimals" sqref="C6">
      <formula1>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J11" sqref="J11"/>
    </sheetView>
  </sheetViews>
  <sheetFormatPr defaultRowHeight="15" x14ac:dyDescent="0.25"/>
  <cols>
    <col min="1" max="1" width="100" customWidth="1"/>
    <col min="2" max="2" width="21.85546875" customWidth="1"/>
    <col min="3" max="3" width="18.140625" customWidth="1"/>
  </cols>
  <sheetData>
    <row r="2" spans="1:3" ht="81" customHeight="1" x14ac:dyDescent="0.25">
      <c r="B2" s="72" t="s">
        <v>89</v>
      </c>
      <c r="C2" s="73"/>
    </row>
    <row r="3" spans="1:3" ht="18.75" x14ac:dyDescent="0.3">
      <c r="A3" s="87" t="s">
        <v>85</v>
      </c>
      <c r="B3" s="88"/>
      <c r="C3" s="88"/>
    </row>
    <row r="4" spans="1:3" ht="15.75" x14ac:dyDescent="0.25">
      <c r="A4" s="89" t="s">
        <v>62</v>
      </c>
      <c r="B4" s="90"/>
      <c r="C4" s="90"/>
    </row>
    <row r="5" spans="1:3" ht="16.5" thickBot="1" x14ac:dyDescent="0.3">
      <c r="A5" s="48"/>
      <c r="B5" s="49"/>
      <c r="C5" s="49"/>
    </row>
    <row r="6" spans="1:3" ht="15.75" x14ac:dyDescent="0.25">
      <c r="A6" s="85" t="s">
        <v>63</v>
      </c>
      <c r="B6" s="50" t="s">
        <v>64</v>
      </c>
      <c r="C6" s="51" t="s">
        <v>65</v>
      </c>
    </row>
    <row r="7" spans="1:3" ht="16.5" thickBot="1" x14ac:dyDescent="0.3">
      <c r="A7" s="86"/>
      <c r="B7" s="52">
        <f>IF(B9=0,0,B8/B9)</f>
        <v>0</v>
      </c>
      <c r="C7" s="53" t="s">
        <v>66</v>
      </c>
    </row>
    <row r="8" spans="1:3" ht="15.75" x14ac:dyDescent="0.25">
      <c r="A8" s="54" t="s">
        <v>67</v>
      </c>
      <c r="B8" s="55">
        <f>IF('3 Input Financial statement'!C6=0,0,'3 Input Financial statement'!C6)</f>
        <v>100000</v>
      </c>
      <c r="C8" s="56"/>
    </row>
    <row r="9" spans="1:3" ht="15.75" x14ac:dyDescent="0.25">
      <c r="A9" s="57" t="s">
        <v>68</v>
      </c>
      <c r="B9" s="58">
        <f>IF('3 Input Financial statement'!E17=0,0,('3 Input Financial statement'!E17*('3 Input Financial statement'!C5/12)))</f>
        <v>0</v>
      </c>
      <c r="C9" s="56"/>
    </row>
    <row r="10" spans="1:3" ht="15.75" x14ac:dyDescent="0.25">
      <c r="A10" s="91" t="s">
        <v>69</v>
      </c>
      <c r="B10" s="92"/>
      <c r="C10" s="93"/>
    </row>
    <row r="11" spans="1:3" ht="16.5" thickBot="1" x14ac:dyDescent="0.3">
      <c r="A11" s="59" t="s">
        <v>70</v>
      </c>
      <c r="B11" s="60"/>
      <c r="C11" s="61"/>
    </row>
    <row r="12" spans="1:3" ht="15.75" x14ac:dyDescent="0.25">
      <c r="A12" s="48"/>
      <c r="B12" s="62"/>
      <c r="C12" s="49"/>
    </row>
    <row r="13" spans="1:3" ht="16.5" thickBot="1" x14ac:dyDescent="0.3">
      <c r="A13" s="48"/>
      <c r="B13" s="49"/>
      <c r="C13" s="49"/>
    </row>
    <row r="14" spans="1:3" ht="15.75" x14ac:dyDescent="0.25">
      <c r="A14" s="85" t="s">
        <v>71</v>
      </c>
      <c r="B14" s="63" t="s">
        <v>72</v>
      </c>
      <c r="C14" s="51" t="s">
        <v>65</v>
      </c>
    </row>
    <row r="15" spans="1:3" ht="16.5" thickBot="1" x14ac:dyDescent="0.3">
      <c r="A15" s="86"/>
      <c r="B15" s="52" t="str">
        <f>IF('3 Input Financial statement'!E19=0,"0.00",'4 Results'!B16/'4 Results'!B17)</f>
        <v>0.00</v>
      </c>
      <c r="C15" s="53" t="s">
        <v>73</v>
      </c>
    </row>
    <row r="16" spans="1:3" ht="15.75" x14ac:dyDescent="0.25">
      <c r="A16" s="54" t="s">
        <v>74</v>
      </c>
      <c r="B16" s="55">
        <f>(SUM('3 Input Financial statement'!E14:E15)*('3 Input Financial statement'!C5/12))</f>
        <v>0</v>
      </c>
      <c r="C16" s="56"/>
    </row>
    <row r="17" spans="1:3" ht="15.75" x14ac:dyDescent="0.25">
      <c r="A17" s="57" t="s">
        <v>75</v>
      </c>
      <c r="B17" s="58">
        <f>('3 Input Financial statement'!E19*('3 Input Financial statement'!C5/12))</f>
        <v>0</v>
      </c>
      <c r="C17" s="56"/>
    </row>
    <row r="18" spans="1:3" ht="15.75" x14ac:dyDescent="0.25">
      <c r="A18" s="64" t="s">
        <v>76</v>
      </c>
      <c r="B18" s="65"/>
      <c r="C18" s="56"/>
    </row>
    <row r="19" spans="1:3" ht="15.75" x14ac:dyDescent="0.25">
      <c r="A19" s="57" t="s">
        <v>77</v>
      </c>
      <c r="B19" s="66"/>
      <c r="C19" s="56"/>
    </row>
    <row r="20" spans="1:3" ht="16.5" thickBot="1" x14ac:dyDescent="0.3">
      <c r="A20" s="59"/>
      <c r="B20" s="67"/>
      <c r="C20" s="61"/>
    </row>
    <row r="21" spans="1:3" ht="16.5" thickBot="1" x14ac:dyDescent="0.3">
      <c r="A21" s="48"/>
      <c r="B21" s="49"/>
      <c r="C21" s="49"/>
    </row>
    <row r="22" spans="1:3" ht="15.75" x14ac:dyDescent="0.25">
      <c r="A22" s="85" t="s">
        <v>78</v>
      </c>
      <c r="B22" s="63" t="s">
        <v>79</v>
      </c>
      <c r="C22" s="51" t="s">
        <v>65</v>
      </c>
    </row>
    <row r="23" spans="1:3" ht="16.5" thickBot="1" x14ac:dyDescent="0.3">
      <c r="A23" s="86"/>
      <c r="B23" s="52">
        <f>IF(B24=0,0,B24/B25)</f>
        <v>0</v>
      </c>
      <c r="C23" s="53" t="s">
        <v>80</v>
      </c>
    </row>
    <row r="24" spans="1:3" ht="15.75" x14ac:dyDescent="0.25">
      <c r="A24" s="54" t="s">
        <v>81</v>
      </c>
      <c r="B24" s="55">
        <f>(SUM('3 Input Financial statement'!E18:E19)*('3 Input Financial statement'!C5/12))</f>
        <v>0</v>
      </c>
      <c r="C24" s="68"/>
    </row>
    <row r="25" spans="1:3" ht="15.75" x14ac:dyDescent="0.25">
      <c r="A25" s="57" t="s">
        <v>82</v>
      </c>
      <c r="B25" s="58">
        <f>('3 Input Financial statement'!E16*('3 Input Financial statement'!C5/12))</f>
        <v>0</v>
      </c>
      <c r="C25" s="56"/>
    </row>
    <row r="26" spans="1:3" ht="15.75" x14ac:dyDescent="0.25">
      <c r="A26" s="69" t="s">
        <v>83</v>
      </c>
      <c r="B26" s="66"/>
      <c r="C26" s="56"/>
    </row>
    <row r="27" spans="1:3" ht="16.5" thickBot="1" x14ac:dyDescent="0.3">
      <c r="A27" s="59" t="s">
        <v>84</v>
      </c>
      <c r="B27" s="60"/>
      <c r="C27" s="61"/>
    </row>
  </sheetData>
  <mergeCells count="7">
    <mergeCell ref="B2:C2"/>
    <mergeCell ref="A22:A23"/>
    <mergeCell ref="A3:C3"/>
    <mergeCell ref="A4:C4"/>
    <mergeCell ref="A6:A7"/>
    <mergeCell ref="A10:C10"/>
    <mergeCell ref="A14:A15"/>
  </mergeCells>
  <conditionalFormatting sqref="B7">
    <cfRule type="expression" dxfId="6" priority="1">
      <formula>$B$7=0</formula>
    </cfRule>
    <cfRule type="expression" dxfId="5" priority="6">
      <formula>$B$7&gt;1</formula>
    </cfRule>
    <cfRule type="expression" dxfId="4" priority="7">
      <formula>$B$7&lt;=1</formula>
    </cfRule>
  </conditionalFormatting>
  <conditionalFormatting sqref="B15">
    <cfRule type="expression" dxfId="3" priority="4">
      <formula>$B$16/$B$17&lt;1</formula>
    </cfRule>
    <cfRule type="expression" dxfId="2" priority="5">
      <formula>$B$16/$B$17&gt;=1</formula>
    </cfRule>
  </conditionalFormatting>
  <conditionalFormatting sqref="B23">
    <cfRule type="expression" dxfId="1" priority="2">
      <formula>$B$24/$B$25&gt;0.8</formula>
    </cfRule>
    <cfRule type="expression" dxfId="0" priority="3">
      <formula>$B$24/$B$25&lt;=0.8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1_Introduction</vt:lpstr>
      <vt:lpstr>2_Sample Financial Statement</vt:lpstr>
      <vt:lpstr>3 Input Financial statement</vt:lpstr>
      <vt:lpstr>4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2023-07-27T08:51:10Z</dcterms:modified>
</cp:coreProperties>
</file>